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4年度\"/>
    </mc:Choice>
  </mc:AlternateContent>
  <bookViews>
    <workbookView xWindow="0" yWindow="0" windowWidth="21600" windowHeight="9510"/>
  </bookViews>
  <sheets>
    <sheet name="財産目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42" i="1" l="1"/>
  <c r="F19" i="1"/>
  <c r="F35" i="1"/>
  <c r="G68" i="1"/>
  <c r="F46" i="1"/>
  <c r="G66" i="1" l="1"/>
  <c r="H69" i="1" s="1"/>
  <c r="G61" i="1"/>
  <c r="H62" i="1" s="1"/>
  <c r="F27" i="1"/>
  <c r="F23" i="1"/>
  <c r="H72" i="1" l="1"/>
  <c r="G29" i="1"/>
  <c r="G50" i="1"/>
  <c r="H51" i="1" l="1"/>
</calcChain>
</file>

<file path=xl/sharedStrings.xml><?xml version="1.0" encoding="utf-8"?>
<sst xmlns="http://schemas.openxmlformats.org/spreadsheetml/2006/main" count="61" uniqueCount="60">
  <si>
    <t>財産目録</t>
    <rPh sb="0" eb="2">
      <t>ザイサン</t>
    </rPh>
    <rPh sb="2" eb="4">
      <t>モクロク</t>
    </rPh>
    <phoneticPr fontId="5"/>
  </si>
  <si>
    <t>法人名：公益財団法人 愛知大学教育研究支援財団</t>
    <phoneticPr fontId="4"/>
  </si>
  <si>
    <t>（単位：円）</t>
    <rPh sb="1" eb="3">
      <t>タンイ</t>
    </rPh>
    <rPh sb="4" eb="5">
      <t>エン</t>
    </rPh>
    <phoneticPr fontId="5"/>
  </si>
  <si>
    <t>科　　目</t>
    <rPh sb="0" eb="1">
      <t>カ</t>
    </rPh>
    <rPh sb="3" eb="4">
      <t>メ</t>
    </rPh>
    <phoneticPr fontId="5"/>
  </si>
  <si>
    <t>金　　額</t>
    <rPh sb="0" eb="1">
      <t>キン</t>
    </rPh>
    <rPh sb="3" eb="4">
      <t>ガク</t>
    </rPh>
    <phoneticPr fontId="5"/>
  </si>
  <si>
    <t>Ⅰ　資産の部</t>
    <rPh sb="2" eb="4">
      <t>シサン</t>
    </rPh>
    <rPh sb="5" eb="6">
      <t>ブ</t>
    </rPh>
    <phoneticPr fontId="5"/>
  </si>
  <si>
    <t>１　流動資産</t>
    <rPh sb="2" eb="4">
      <t>リュウドウ</t>
    </rPh>
    <rPh sb="4" eb="6">
      <t>シサン</t>
    </rPh>
    <phoneticPr fontId="5"/>
  </si>
  <si>
    <t>１）現金預金</t>
    <rPh sb="2" eb="4">
      <t>ゲンキン</t>
    </rPh>
    <rPh sb="4" eb="6">
      <t>ヨキン</t>
    </rPh>
    <phoneticPr fontId="5"/>
  </si>
  <si>
    <t>①ゆうちょ銀行(振替預金)　豊橋南栄</t>
    <phoneticPr fontId="4"/>
  </si>
  <si>
    <t>②ゆうちょ銀行(通常預金)　豊橋南栄</t>
    <phoneticPr fontId="4"/>
  </si>
  <si>
    <t>④商工組合中央金庫　　　　豊橋支店　</t>
    <rPh sb="1" eb="3">
      <t>ショウコウ</t>
    </rPh>
    <rPh sb="3" eb="5">
      <t>クミアイ</t>
    </rPh>
    <rPh sb="5" eb="7">
      <t>チュウオウ</t>
    </rPh>
    <rPh sb="7" eb="9">
      <t>キンコ</t>
    </rPh>
    <rPh sb="13" eb="15">
      <t>トヨハシ</t>
    </rPh>
    <rPh sb="15" eb="17">
      <t>シテン</t>
    </rPh>
    <phoneticPr fontId="5"/>
  </si>
  <si>
    <t>⑤商工組合中央金庫　　　　豊橋支店　</t>
    <rPh sb="1" eb="3">
      <t>ショウコウ</t>
    </rPh>
    <rPh sb="3" eb="5">
      <t>クミアイ</t>
    </rPh>
    <rPh sb="5" eb="7">
      <t>チュウオウ</t>
    </rPh>
    <rPh sb="7" eb="9">
      <t>キンコ</t>
    </rPh>
    <rPh sb="13" eb="15">
      <t>トヨハシ</t>
    </rPh>
    <rPh sb="15" eb="17">
      <t>シテン</t>
    </rPh>
    <phoneticPr fontId="5"/>
  </si>
  <si>
    <t>⑥瀬戸信用金庫　　　　　　車道支店</t>
    <rPh sb="1" eb="7">
      <t>セトシンヨウキンコ</t>
    </rPh>
    <rPh sb="13" eb="17">
      <t>クルマミチシテン</t>
    </rPh>
    <phoneticPr fontId="4"/>
  </si>
  <si>
    <t>現金普通預金計</t>
    <rPh sb="0" eb="2">
      <t>ゲンキン</t>
    </rPh>
    <rPh sb="2" eb="4">
      <t>フツウ</t>
    </rPh>
    <rPh sb="4" eb="6">
      <t>ヨキン</t>
    </rPh>
    <rPh sb="6" eb="7">
      <t>ケイ</t>
    </rPh>
    <phoneticPr fontId="4"/>
  </si>
  <si>
    <t>２）大学資金預け金</t>
    <rPh sb="2" eb="4">
      <t>ダイガク</t>
    </rPh>
    <rPh sb="4" eb="6">
      <t>シキン</t>
    </rPh>
    <rPh sb="6" eb="7">
      <t>アズ</t>
    </rPh>
    <rPh sb="8" eb="9">
      <t>キン</t>
    </rPh>
    <phoneticPr fontId="5"/>
  </si>
  <si>
    <t>愛知大学資金預け金</t>
    <rPh sb="0" eb="2">
      <t>アイチ</t>
    </rPh>
    <rPh sb="2" eb="4">
      <t>ダイガク</t>
    </rPh>
    <rPh sb="4" eb="6">
      <t>シキン</t>
    </rPh>
    <rPh sb="6" eb="7">
      <t>アズ</t>
    </rPh>
    <rPh sb="8" eb="9">
      <t>キン</t>
    </rPh>
    <phoneticPr fontId="4"/>
  </si>
  <si>
    <t>大学資金預け金計</t>
    <rPh sb="0" eb="2">
      <t>ダイガク</t>
    </rPh>
    <rPh sb="2" eb="4">
      <t>シキン</t>
    </rPh>
    <rPh sb="4" eb="5">
      <t>アズ</t>
    </rPh>
    <rPh sb="6" eb="7">
      <t>キン</t>
    </rPh>
    <rPh sb="7" eb="8">
      <t>ケイ</t>
    </rPh>
    <phoneticPr fontId="4"/>
  </si>
  <si>
    <t>３）貯蔵品</t>
    <rPh sb="2" eb="5">
      <t>チョゾウヒン</t>
    </rPh>
    <phoneticPr fontId="5"/>
  </si>
  <si>
    <t>貯蔵品計</t>
    <rPh sb="0" eb="3">
      <t>チョゾウヒン</t>
    </rPh>
    <rPh sb="3" eb="4">
      <t>ケイ</t>
    </rPh>
    <phoneticPr fontId="4"/>
  </si>
  <si>
    <t>流動資産合計</t>
    <rPh sb="0" eb="2">
      <t>リュウドウ</t>
    </rPh>
    <rPh sb="2" eb="4">
      <t>シサン</t>
    </rPh>
    <rPh sb="4" eb="6">
      <t>ゴウケイ</t>
    </rPh>
    <phoneticPr fontId="5"/>
  </si>
  <si>
    <t>２　固定資産</t>
    <rPh sb="2" eb="4">
      <t>コテイ</t>
    </rPh>
    <rPh sb="4" eb="6">
      <t>シサン</t>
    </rPh>
    <phoneticPr fontId="5"/>
  </si>
  <si>
    <t>「基本財産」</t>
    <rPh sb="1" eb="3">
      <t>キホン</t>
    </rPh>
    <rPh sb="3" eb="5">
      <t>ザイサン</t>
    </rPh>
    <phoneticPr fontId="5"/>
  </si>
  <si>
    <t>基本財産計</t>
    <rPh sb="0" eb="2">
      <t>キホン</t>
    </rPh>
    <rPh sb="2" eb="4">
      <t>ザイサン</t>
    </rPh>
    <rPh sb="4" eb="5">
      <t>ケイ</t>
    </rPh>
    <phoneticPr fontId="4"/>
  </si>
  <si>
    <t>「特定資産」</t>
    <rPh sb="1" eb="3">
      <t>トクテイ</t>
    </rPh>
    <rPh sb="3" eb="5">
      <t>シサン</t>
    </rPh>
    <phoneticPr fontId="5"/>
  </si>
  <si>
    <t>１）奨学金預金</t>
    <rPh sb="2" eb="5">
      <t>ショウガクキン</t>
    </rPh>
    <rPh sb="5" eb="7">
      <t>ヨキン</t>
    </rPh>
    <phoneticPr fontId="5"/>
  </si>
  <si>
    <t>②瀬戸信用金庫　　　　車道支店　奨学金預金(定期預金)　　　　　　　　　　　　　　指定</t>
    <rPh sb="1" eb="3">
      <t>セト</t>
    </rPh>
    <rPh sb="3" eb="5">
      <t>シンヨウ</t>
    </rPh>
    <rPh sb="5" eb="7">
      <t>キンコ</t>
    </rPh>
    <rPh sb="11" eb="12">
      <t>クルマ</t>
    </rPh>
    <rPh sb="12" eb="13">
      <t>ミチ</t>
    </rPh>
    <rPh sb="13" eb="15">
      <t>シテン</t>
    </rPh>
    <rPh sb="16" eb="19">
      <t>ショウガクキン</t>
    </rPh>
    <rPh sb="19" eb="21">
      <t>ヨキン</t>
    </rPh>
    <rPh sb="22" eb="26">
      <t>テイキヨキン</t>
    </rPh>
    <rPh sb="41" eb="43">
      <t>シテイ</t>
    </rPh>
    <phoneticPr fontId="5"/>
  </si>
  <si>
    <t>③大和ネクスト銀行　　ホテイ支店　奨学金預金(定期預金)　　　　　　　　　　　　　指定</t>
    <rPh sb="1" eb="3">
      <t>ヤマト</t>
    </rPh>
    <rPh sb="7" eb="9">
      <t>ギンコウ</t>
    </rPh>
    <rPh sb="14" eb="16">
      <t>シテン</t>
    </rPh>
    <rPh sb="17" eb="20">
      <t>ショウガクキン</t>
    </rPh>
    <rPh sb="20" eb="22">
      <t>ヨキン</t>
    </rPh>
    <rPh sb="23" eb="27">
      <t>テイキヨキン</t>
    </rPh>
    <rPh sb="41" eb="43">
      <t>シテイ</t>
    </rPh>
    <phoneticPr fontId="5"/>
  </si>
  <si>
    <t>奨学金預金計</t>
    <rPh sb="0" eb="3">
      <t>ショウガクキン</t>
    </rPh>
    <rPh sb="3" eb="5">
      <t>ヨキン</t>
    </rPh>
    <rPh sb="5" eb="6">
      <t>ケイ</t>
    </rPh>
    <phoneticPr fontId="4"/>
  </si>
  <si>
    <t>２）学生支援預金</t>
    <rPh sb="2" eb="4">
      <t>ガクセイ</t>
    </rPh>
    <rPh sb="4" eb="6">
      <t>シエン</t>
    </rPh>
    <rPh sb="6" eb="8">
      <t>ヨキン</t>
    </rPh>
    <phoneticPr fontId="5"/>
  </si>
  <si>
    <t>「その他の固定資産」</t>
    <rPh sb="3" eb="4">
      <t>ホカ</t>
    </rPh>
    <rPh sb="5" eb="7">
      <t>コテイ</t>
    </rPh>
    <rPh sb="7" eb="9">
      <t>シサン</t>
    </rPh>
    <phoneticPr fontId="5"/>
  </si>
  <si>
    <t>その他の固定資産合計</t>
    <rPh sb="2" eb="3">
      <t>ホカ</t>
    </rPh>
    <rPh sb="4" eb="6">
      <t>コテイ</t>
    </rPh>
    <rPh sb="6" eb="8">
      <t>シサン</t>
    </rPh>
    <rPh sb="8" eb="10">
      <t>ゴウケイ</t>
    </rPh>
    <phoneticPr fontId="5"/>
  </si>
  <si>
    <t>固定資産合計</t>
    <rPh sb="0" eb="2">
      <t>コテイ</t>
    </rPh>
    <rPh sb="2" eb="4">
      <t>シサン</t>
    </rPh>
    <rPh sb="4" eb="6">
      <t>ゴウケイ</t>
    </rPh>
    <phoneticPr fontId="5"/>
  </si>
  <si>
    <t>資産合計</t>
    <rPh sb="0" eb="2">
      <t>シサン</t>
    </rPh>
    <rPh sb="2" eb="4">
      <t>ゴウケイ</t>
    </rPh>
    <phoneticPr fontId="5"/>
  </si>
  <si>
    <t>Ⅱ　負債の部</t>
    <rPh sb="2" eb="4">
      <t>フサイ</t>
    </rPh>
    <rPh sb="5" eb="6">
      <t>ブ</t>
    </rPh>
    <phoneticPr fontId="5"/>
  </si>
  <si>
    <t xml:space="preserve">１　流動負債  </t>
    <rPh sb="2" eb="4">
      <t>リュウドウ</t>
    </rPh>
    <rPh sb="4" eb="6">
      <t>フサイ</t>
    </rPh>
    <phoneticPr fontId="5"/>
  </si>
  <si>
    <t>１）未払金　　　　　　</t>
    <rPh sb="2" eb="5">
      <t>ミバライキン</t>
    </rPh>
    <phoneticPr fontId="4"/>
  </si>
  <si>
    <t>３）預り金　　１・２・３月分源泉所得税等</t>
    <rPh sb="2" eb="3">
      <t>アズカ</t>
    </rPh>
    <rPh sb="4" eb="5">
      <t>キン</t>
    </rPh>
    <rPh sb="12" eb="14">
      <t>ガツブン</t>
    </rPh>
    <rPh sb="14" eb="19">
      <t>ゲンセンショトクゼイ</t>
    </rPh>
    <rPh sb="19" eb="20">
      <t>トウ</t>
    </rPh>
    <phoneticPr fontId="4"/>
  </si>
  <si>
    <t>流動負債合計</t>
    <rPh sb="0" eb="2">
      <t>リュウドウ</t>
    </rPh>
    <rPh sb="2" eb="4">
      <t>フサイ</t>
    </rPh>
    <rPh sb="4" eb="6">
      <t>ゴウケイ</t>
    </rPh>
    <phoneticPr fontId="5"/>
  </si>
  <si>
    <t>２　固定負債</t>
    <rPh sb="2" eb="4">
      <t>コテイ</t>
    </rPh>
    <rPh sb="4" eb="6">
      <t>フサイ</t>
    </rPh>
    <phoneticPr fontId="5"/>
  </si>
  <si>
    <t>固定負債合計</t>
    <rPh sb="0" eb="2">
      <t>コテイ</t>
    </rPh>
    <rPh sb="2" eb="4">
      <t>フサイ</t>
    </rPh>
    <rPh sb="4" eb="6">
      <t>ゴウケイ</t>
    </rPh>
    <phoneticPr fontId="5"/>
  </si>
  <si>
    <t>負債合計</t>
    <rPh sb="0" eb="2">
      <t>フサイ</t>
    </rPh>
    <rPh sb="2" eb="4">
      <t>ゴウケイ</t>
    </rPh>
    <phoneticPr fontId="5"/>
  </si>
  <si>
    <t>Ⅲ　正味財産の部</t>
    <rPh sb="2" eb="4">
      <t>ショウミ</t>
    </rPh>
    <rPh sb="4" eb="6">
      <t>ザイサン</t>
    </rPh>
    <rPh sb="7" eb="8">
      <t>ブ</t>
    </rPh>
    <phoneticPr fontId="5"/>
  </si>
  <si>
    <t>１　指定正味財産</t>
    <rPh sb="2" eb="4">
      <t>シテイ</t>
    </rPh>
    <rPh sb="4" eb="6">
      <t>ショウミ</t>
    </rPh>
    <rPh sb="6" eb="8">
      <t>ザイサン</t>
    </rPh>
    <phoneticPr fontId="5"/>
  </si>
  <si>
    <t>指定正味財産計</t>
    <rPh sb="0" eb="2">
      <t>シテイ</t>
    </rPh>
    <rPh sb="2" eb="4">
      <t>ショウミ</t>
    </rPh>
    <rPh sb="4" eb="6">
      <t>ザイサン</t>
    </rPh>
    <rPh sb="6" eb="7">
      <t>ケイ</t>
    </rPh>
    <phoneticPr fontId="4"/>
  </si>
  <si>
    <t>２　一般正味財産</t>
    <rPh sb="2" eb="4">
      <t>イッパン</t>
    </rPh>
    <rPh sb="4" eb="6">
      <t>ショウミ</t>
    </rPh>
    <rPh sb="6" eb="8">
      <t>ザイサン</t>
    </rPh>
    <phoneticPr fontId="5"/>
  </si>
  <si>
    <t>一般正味財産合計</t>
    <rPh sb="0" eb="2">
      <t>イッパン</t>
    </rPh>
    <rPh sb="2" eb="8">
      <t>ショウミザイサンゴウケイ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</si>
  <si>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5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</si>
  <si>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5"/>
  </si>
  <si>
    <t>令和６年３月３１日現在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5"/>
  </si>
  <si>
    <t>③三菱ＵＦＪ銀行　　　　　豊橋支店</t>
    <rPh sb="1" eb="3">
      <t>ミツビシ</t>
    </rPh>
    <rPh sb="6" eb="8">
      <t>ギンコウ</t>
    </rPh>
    <rPh sb="13" eb="15">
      <t>トヨハシ</t>
    </rPh>
    <rPh sb="15" eb="17">
      <t>シテン</t>
    </rPh>
    <phoneticPr fontId="5"/>
  </si>
  <si>
    <t>２）未払費用　　　２・３月分社会保険料</t>
    <rPh sb="2" eb="4">
      <t>ミバライ</t>
    </rPh>
    <rPh sb="4" eb="6">
      <t>ヒヨウ</t>
    </rPh>
    <rPh sb="12" eb="14">
      <t>ガツブン</t>
    </rPh>
    <rPh sb="14" eb="19">
      <t>シャカイホケンリョウ</t>
    </rPh>
    <phoneticPr fontId="4"/>
  </si>
  <si>
    <t>リトグラフ　　　　　　１１３７点</t>
    <rPh sb="15" eb="16">
      <t>テン</t>
    </rPh>
    <phoneticPr fontId="5"/>
  </si>
  <si>
    <t>２）岐阜信用金庫　　名古屋支店　定期預金</t>
    <rPh sb="2" eb="8">
      <t>ギフシンヨウキンコ</t>
    </rPh>
    <rPh sb="10" eb="13">
      <t>ナゴヤ</t>
    </rPh>
    <rPh sb="13" eb="15">
      <t>シテン</t>
    </rPh>
    <rPh sb="16" eb="18">
      <t>テイキ</t>
    </rPh>
    <rPh sb="18" eb="20">
      <t>ヨキン</t>
    </rPh>
    <phoneticPr fontId="5"/>
  </si>
  <si>
    <t>１）三菱ＵＦＪ銀行　豊橋支店　　定期預金</t>
    <rPh sb="2" eb="4">
      <t>ミツビシ</t>
    </rPh>
    <rPh sb="7" eb="9">
      <t>ギンコウ</t>
    </rPh>
    <rPh sb="10" eb="12">
      <t>トヨハシ</t>
    </rPh>
    <rPh sb="12" eb="14">
      <t>シテン</t>
    </rPh>
    <rPh sb="16" eb="18">
      <t>テイキ</t>
    </rPh>
    <rPh sb="18" eb="20">
      <t>ヨキン</t>
    </rPh>
    <phoneticPr fontId="5"/>
  </si>
  <si>
    <t>①瀬戸信用金庫　　　　車道支店　奨学金預金(普通預金)(3,471,860の内3,322,260)　　指定</t>
    <rPh sb="1" eb="3">
      <t>セト</t>
    </rPh>
    <rPh sb="3" eb="5">
      <t>シンヨウ</t>
    </rPh>
    <rPh sb="5" eb="7">
      <t>キンコ</t>
    </rPh>
    <rPh sb="11" eb="12">
      <t>クルマ</t>
    </rPh>
    <rPh sb="12" eb="13">
      <t>ミチ</t>
    </rPh>
    <rPh sb="13" eb="15">
      <t>シテン</t>
    </rPh>
    <rPh sb="16" eb="19">
      <t>ショウガクキン</t>
    </rPh>
    <rPh sb="19" eb="21">
      <t>ヨキン</t>
    </rPh>
    <rPh sb="22" eb="24">
      <t>フツウ</t>
    </rPh>
    <rPh sb="24" eb="26">
      <t>ヨキン</t>
    </rPh>
    <rPh sb="38" eb="39">
      <t>ウチ</t>
    </rPh>
    <rPh sb="51" eb="53">
      <t>シテイ</t>
    </rPh>
    <phoneticPr fontId="5"/>
  </si>
  <si>
    <t>⑦岐阜信用金庫　　　　　　名古屋支店</t>
    <rPh sb="1" eb="7">
      <t>ギフシンヨウキンコ</t>
    </rPh>
    <rPh sb="13" eb="16">
      <t>ナゴヤ</t>
    </rPh>
    <rPh sb="16" eb="18">
      <t>シテン</t>
    </rPh>
    <phoneticPr fontId="4"/>
  </si>
  <si>
    <t xml:space="preserve">⑩大和ネクスト銀行　　　　ホテイ支店(奨学金預金)　　                  </t>
    <rPh sb="1" eb="3">
      <t>ダイワ</t>
    </rPh>
    <rPh sb="7" eb="9">
      <t>ギンコウ</t>
    </rPh>
    <rPh sb="16" eb="18">
      <t>シテン</t>
    </rPh>
    <rPh sb="19" eb="22">
      <t>ショウガクキン</t>
    </rPh>
    <rPh sb="22" eb="24">
      <t>ヨキン</t>
    </rPh>
    <phoneticPr fontId="4"/>
  </si>
  <si>
    <t>⑧瀬戸信用金庫　　　　　　車道支店(奨学金預金)　　　　　　　　　　(3,471,860の内149,600)</t>
    <rPh sb="1" eb="7">
      <t>セトシンヨウキンコ</t>
    </rPh>
    <rPh sb="13" eb="17">
      <t>クルマミチシテン</t>
    </rPh>
    <rPh sb="45" eb="46">
      <t>ウチ</t>
    </rPh>
    <phoneticPr fontId="4"/>
  </si>
  <si>
    <t>⑨三菱ＵＦＪ銀行　　　　　豊橋支店(学生支援充実支援預金)　　 　　 (7,775,495の内1,940,000)</t>
    <rPh sb="1" eb="3">
      <t>ミツビシ</t>
    </rPh>
    <rPh sb="6" eb="8">
      <t>ギンコウ</t>
    </rPh>
    <rPh sb="13" eb="15">
      <t>トヨハシ</t>
    </rPh>
    <rPh sb="15" eb="17">
      <t>シテン</t>
    </rPh>
    <rPh sb="18" eb="20">
      <t>ガクセイ</t>
    </rPh>
    <rPh sb="20" eb="22">
      <t>シエン</t>
    </rPh>
    <rPh sb="22" eb="24">
      <t>ジュウジツ</t>
    </rPh>
    <rPh sb="24" eb="26">
      <t>シエン</t>
    </rPh>
    <rPh sb="26" eb="28">
      <t>ヨキン</t>
    </rPh>
    <rPh sb="46" eb="47">
      <t>ウチ</t>
    </rPh>
    <phoneticPr fontId="4"/>
  </si>
  <si>
    <t>①三菱ＵＦＪ銀行　　　豊橋支店　普通預金　(学生支援充実支援預金) (7,775,495の内5,835,495)</t>
    <rPh sb="1" eb="3">
      <t>ミツビシ</t>
    </rPh>
    <rPh sb="6" eb="8">
      <t>ギンコウ</t>
    </rPh>
    <rPh sb="11" eb="13">
      <t>トヨハシ</t>
    </rPh>
    <rPh sb="13" eb="15">
      <t>シテン</t>
    </rPh>
    <rPh sb="16" eb="20">
      <t>フツウヨキン</t>
    </rPh>
    <rPh sb="22" eb="24">
      <t>ガクセイ</t>
    </rPh>
    <rPh sb="24" eb="26">
      <t>シエン</t>
    </rPh>
    <rPh sb="26" eb="28">
      <t>ジュウジツ</t>
    </rPh>
    <rPh sb="28" eb="30">
      <t>シエン</t>
    </rPh>
    <rPh sb="30" eb="32">
      <t>ヨキン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</si>
</sst>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6" xfId="2" applyFont="1" applyBorder="1"/>
    <xf numFmtId="0" fontId="6" fillId="0" borderId="5" xfId="2" applyFont="1" applyBorder="1"/>
    <xf numFmtId="38" fontId="6" fillId="0" borderId="0" xfId="3" applyFont="1" applyBorder="1"/>
    <xf numFmtId="38" fontId="6" fillId="0" borderId="7" xfId="3" applyFont="1" applyBorder="1"/>
    <xf numFmtId="0" fontId="7" fillId="0" borderId="0" xfId="2" applyFont="1" applyAlignment="1">
      <alignment horizontal="left"/>
    </xf>
    <xf numFmtId="38" fontId="9" fillId="0" borderId="7" xfId="3" applyFont="1" applyBorder="1"/>
    <xf numFmtId="38" fontId="6" fillId="0" borderId="8" xfId="3" applyFont="1" applyBorder="1"/>
    <xf numFmtId="0" fontId="7" fillId="0" borderId="0" xfId="2" applyFont="1"/>
    <xf numFmtId="0" fontId="10" fillId="0" borderId="0" xfId="2" applyFont="1" applyAlignment="1">
      <alignment horizontal="right"/>
    </xf>
    <xf numFmtId="38" fontId="9" fillId="0" borderId="9" xfId="3" applyFont="1" applyBorder="1"/>
    <xf numFmtId="38" fontId="9" fillId="0" borderId="6" xfId="3" applyFont="1" applyBorder="1"/>
    <xf numFmtId="38" fontId="6" fillId="0" borderId="0" xfId="1" applyFont="1" applyBorder="1" applyAlignment="1"/>
    <xf numFmtId="38" fontId="11" fillId="0" borderId="7" xfId="3" applyFont="1" applyBorder="1" applyAlignment="1">
      <alignment horizontal="right"/>
    </xf>
    <xf numFmtId="176" fontId="7" fillId="0" borderId="0" xfId="2" applyNumberFormat="1" applyFont="1" applyAlignment="1">
      <alignment horizontal="left"/>
    </xf>
    <xf numFmtId="38" fontId="12" fillId="0" borderId="9" xfId="3" applyFont="1" applyBorder="1" applyAlignment="1">
      <alignment horizontal="right"/>
    </xf>
    <xf numFmtId="38" fontId="12" fillId="0" borderId="7" xfId="3" applyFont="1" applyBorder="1" applyAlignment="1">
      <alignment horizontal="right"/>
    </xf>
    <xf numFmtId="38" fontId="6" fillId="0" borderId="6" xfId="3" applyFont="1" applyBorder="1"/>
    <xf numFmtId="0" fontId="9" fillId="0" borderId="0" xfId="2" applyFont="1" applyAlignment="1">
      <alignment horizontal="right"/>
    </xf>
    <xf numFmtId="0" fontId="6" fillId="0" borderId="7" xfId="2" applyFont="1" applyBorder="1"/>
    <xf numFmtId="0" fontId="6" fillId="0" borderId="0" xfId="2" applyFont="1" applyAlignment="1">
      <alignment horizontal="right"/>
    </xf>
    <xf numFmtId="0" fontId="9" fillId="0" borderId="10" xfId="2" applyFont="1" applyBorder="1"/>
    <xf numFmtId="0" fontId="9" fillId="0" borderId="1" xfId="2" applyFont="1" applyBorder="1"/>
    <xf numFmtId="0" fontId="10" fillId="0" borderId="1" xfId="2" applyFont="1" applyBorder="1" applyAlignment="1">
      <alignment horizontal="right"/>
    </xf>
    <xf numFmtId="38" fontId="9" fillId="0" borderId="11" xfId="3" applyFont="1" applyBorder="1"/>
    <xf numFmtId="38" fontId="9" fillId="0" borderId="12" xfId="3" applyFont="1" applyBorder="1"/>
    <xf numFmtId="0" fontId="6" fillId="0" borderId="0" xfId="2" applyFont="1"/>
    <xf numFmtId="0" fontId="6" fillId="0" borderId="5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topLeftCell="B34" workbookViewId="0">
      <selection activeCell="D46" sqref="D46"/>
    </sheetView>
  </sheetViews>
  <sheetFormatPr defaultRowHeight="13.5" x14ac:dyDescent="0.15"/>
  <cols>
    <col min="1" max="3" width="3.375" style="1" customWidth="1"/>
    <col min="4" max="4" width="85.375" style="1" customWidth="1"/>
    <col min="5" max="8" width="12.75" style="1" customWidth="1"/>
    <col min="9" max="255" width="9" style="1"/>
    <col min="256" max="256" width="4.25" style="1" customWidth="1"/>
    <col min="257" max="259" width="3.375" style="1" customWidth="1"/>
    <col min="260" max="260" width="21.125" style="1" customWidth="1"/>
    <col min="261" max="261" width="10.375" style="1" customWidth="1"/>
    <col min="262" max="264" width="11.75" style="1" customWidth="1"/>
    <col min="265" max="511" width="9" style="1"/>
    <col min="512" max="512" width="4.25" style="1" customWidth="1"/>
    <col min="513" max="515" width="3.375" style="1" customWidth="1"/>
    <col min="516" max="516" width="21.125" style="1" customWidth="1"/>
    <col min="517" max="517" width="10.375" style="1" customWidth="1"/>
    <col min="518" max="520" width="11.75" style="1" customWidth="1"/>
    <col min="521" max="767" width="9" style="1"/>
    <col min="768" max="768" width="4.25" style="1" customWidth="1"/>
    <col min="769" max="771" width="3.375" style="1" customWidth="1"/>
    <col min="772" max="772" width="21.125" style="1" customWidth="1"/>
    <col min="773" max="773" width="10.375" style="1" customWidth="1"/>
    <col min="774" max="776" width="11.75" style="1" customWidth="1"/>
    <col min="777" max="1023" width="9" style="1"/>
    <col min="1024" max="1024" width="4.25" style="1" customWidth="1"/>
    <col min="1025" max="1027" width="3.375" style="1" customWidth="1"/>
    <col min="1028" max="1028" width="21.125" style="1" customWidth="1"/>
    <col min="1029" max="1029" width="10.375" style="1" customWidth="1"/>
    <col min="1030" max="1032" width="11.75" style="1" customWidth="1"/>
    <col min="1033" max="1279" width="9" style="1"/>
    <col min="1280" max="1280" width="4.25" style="1" customWidth="1"/>
    <col min="1281" max="1283" width="3.375" style="1" customWidth="1"/>
    <col min="1284" max="1284" width="21.125" style="1" customWidth="1"/>
    <col min="1285" max="1285" width="10.375" style="1" customWidth="1"/>
    <col min="1286" max="1288" width="11.75" style="1" customWidth="1"/>
    <col min="1289" max="1535" width="9" style="1"/>
    <col min="1536" max="1536" width="4.25" style="1" customWidth="1"/>
    <col min="1537" max="1539" width="3.375" style="1" customWidth="1"/>
    <col min="1540" max="1540" width="21.125" style="1" customWidth="1"/>
    <col min="1541" max="1541" width="10.375" style="1" customWidth="1"/>
    <col min="1542" max="1544" width="11.75" style="1" customWidth="1"/>
    <col min="1545" max="1791" width="9" style="1"/>
    <col min="1792" max="1792" width="4.25" style="1" customWidth="1"/>
    <col min="1793" max="1795" width="3.375" style="1" customWidth="1"/>
    <col min="1796" max="1796" width="21.125" style="1" customWidth="1"/>
    <col min="1797" max="1797" width="10.375" style="1" customWidth="1"/>
    <col min="1798" max="1800" width="11.75" style="1" customWidth="1"/>
    <col min="1801" max="2047" width="9" style="1"/>
    <col min="2048" max="2048" width="4.25" style="1" customWidth="1"/>
    <col min="2049" max="2051" width="3.375" style="1" customWidth="1"/>
    <col min="2052" max="2052" width="21.125" style="1" customWidth="1"/>
    <col min="2053" max="2053" width="10.375" style="1" customWidth="1"/>
    <col min="2054" max="2056" width="11.75" style="1" customWidth="1"/>
    <col min="2057" max="2303" width="9" style="1"/>
    <col min="2304" max="2304" width="4.25" style="1" customWidth="1"/>
    <col min="2305" max="2307" width="3.375" style="1" customWidth="1"/>
    <col min="2308" max="2308" width="21.125" style="1" customWidth="1"/>
    <col min="2309" max="2309" width="10.375" style="1" customWidth="1"/>
    <col min="2310" max="2312" width="11.75" style="1" customWidth="1"/>
    <col min="2313" max="2559" width="9" style="1"/>
    <col min="2560" max="2560" width="4.25" style="1" customWidth="1"/>
    <col min="2561" max="2563" width="3.375" style="1" customWidth="1"/>
    <col min="2564" max="2564" width="21.125" style="1" customWidth="1"/>
    <col min="2565" max="2565" width="10.375" style="1" customWidth="1"/>
    <col min="2566" max="2568" width="11.75" style="1" customWidth="1"/>
    <col min="2569" max="2815" width="9" style="1"/>
    <col min="2816" max="2816" width="4.25" style="1" customWidth="1"/>
    <col min="2817" max="2819" width="3.375" style="1" customWidth="1"/>
    <col min="2820" max="2820" width="21.125" style="1" customWidth="1"/>
    <col min="2821" max="2821" width="10.375" style="1" customWidth="1"/>
    <col min="2822" max="2824" width="11.75" style="1" customWidth="1"/>
    <col min="2825" max="3071" width="9" style="1"/>
    <col min="3072" max="3072" width="4.25" style="1" customWidth="1"/>
    <col min="3073" max="3075" width="3.375" style="1" customWidth="1"/>
    <col min="3076" max="3076" width="21.125" style="1" customWidth="1"/>
    <col min="3077" max="3077" width="10.375" style="1" customWidth="1"/>
    <col min="3078" max="3080" width="11.75" style="1" customWidth="1"/>
    <col min="3081" max="3327" width="9" style="1"/>
    <col min="3328" max="3328" width="4.25" style="1" customWidth="1"/>
    <col min="3329" max="3331" width="3.375" style="1" customWidth="1"/>
    <col min="3332" max="3332" width="21.125" style="1" customWidth="1"/>
    <col min="3333" max="3333" width="10.375" style="1" customWidth="1"/>
    <col min="3334" max="3336" width="11.75" style="1" customWidth="1"/>
    <col min="3337" max="3583" width="9" style="1"/>
    <col min="3584" max="3584" width="4.25" style="1" customWidth="1"/>
    <col min="3585" max="3587" width="3.375" style="1" customWidth="1"/>
    <col min="3588" max="3588" width="21.125" style="1" customWidth="1"/>
    <col min="3589" max="3589" width="10.375" style="1" customWidth="1"/>
    <col min="3590" max="3592" width="11.75" style="1" customWidth="1"/>
    <col min="3593" max="3839" width="9" style="1"/>
    <col min="3840" max="3840" width="4.25" style="1" customWidth="1"/>
    <col min="3841" max="3843" width="3.375" style="1" customWidth="1"/>
    <col min="3844" max="3844" width="21.125" style="1" customWidth="1"/>
    <col min="3845" max="3845" width="10.375" style="1" customWidth="1"/>
    <col min="3846" max="3848" width="11.75" style="1" customWidth="1"/>
    <col min="3849" max="4095" width="9" style="1"/>
    <col min="4096" max="4096" width="4.25" style="1" customWidth="1"/>
    <col min="4097" max="4099" width="3.375" style="1" customWidth="1"/>
    <col min="4100" max="4100" width="21.125" style="1" customWidth="1"/>
    <col min="4101" max="4101" width="10.375" style="1" customWidth="1"/>
    <col min="4102" max="4104" width="11.75" style="1" customWidth="1"/>
    <col min="4105" max="4351" width="9" style="1"/>
    <col min="4352" max="4352" width="4.25" style="1" customWidth="1"/>
    <col min="4353" max="4355" width="3.375" style="1" customWidth="1"/>
    <col min="4356" max="4356" width="21.125" style="1" customWidth="1"/>
    <col min="4357" max="4357" width="10.375" style="1" customWidth="1"/>
    <col min="4358" max="4360" width="11.75" style="1" customWidth="1"/>
    <col min="4361" max="4607" width="9" style="1"/>
    <col min="4608" max="4608" width="4.25" style="1" customWidth="1"/>
    <col min="4609" max="4611" width="3.375" style="1" customWidth="1"/>
    <col min="4612" max="4612" width="21.125" style="1" customWidth="1"/>
    <col min="4613" max="4613" width="10.375" style="1" customWidth="1"/>
    <col min="4614" max="4616" width="11.75" style="1" customWidth="1"/>
    <col min="4617" max="4863" width="9" style="1"/>
    <col min="4864" max="4864" width="4.25" style="1" customWidth="1"/>
    <col min="4865" max="4867" width="3.375" style="1" customWidth="1"/>
    <col min="4868" max="4868" width="21.125" style="1" customWidth="1"/>
    <col min="4869" max="4869" width="10.375" style="1" customWidth="1"/>
    <col min="4870" max="4872" width="11.75" style="1" customWidth="1"/>
    <col min="4873" max="5119" width="9" style="1"/>
    <col min="5120" max="5120" width="4.25" style="1" customWidth="1"/>
    <col min="5121" max="5123" width="3.375" style="1" customWidth="1"/>
    <col min="5124" max="5124" width="21.125" style="1" customWidth="1"/>
    <col min="5125" max="5125" width="10.375" style="1" customWidth="1"/>
    <col min="5126" max="5128" width="11.75" style="1" customWidth="1"/>
    <col min="5129" max="5375" width="9" style="1"/>
    <col min="5376" max="5376" width="4.25" style="1" customWidth="1"/>
    <col min="5377" max="5379" width="3.375" style="1" customWidth="1"/>
    <col min="5380" max="5380" width="21.125" style="1" customWidth="1"/>
    <col min="5381" max="5381" width="10.375" style="1" customWidth="1"/>
    <col min="5382" max="5384" width="11.75" style="1" customWidth="1"/>
    <col min="5385" max="5631" width="9" style="1"/>
    <col min="5632" max="5632" width="4.25" style="1" customWidth="1"/>
    <col min="5633" max="5635" width="3.375" style="1" customWidth="1"/>
    <col min="5636" max="5636" width="21.125" style="1" customWidth="1"/>
    <col min="5637" max="5637" width="10.375" style="1" customWidth="1"/>
    <col min="5638" max="5640" width="11.75" style="1" customWidth="1"/>
    <col min="5641" max="5887" width="9" style="1"/>
    <col min="5888" max="5888" width="4.25" style="1" customWidth="1"/>
    <col min="5889" max="5891" width="3.375" style="1" customWidth="1"/>
    <col min="5892" max="5892" width="21.125" style="1" customWidth="1"/>
    <col min="5893" max="5893" width="10.375" style="1" customWidth="1"/>
    <col min="5894" max="5896" width="11.75" style="1" customWidth="1"/>
    <col min="5897" max="6143" width="9" style="1"/>
    <col min="6144" max="6144" width="4.25" style="1" customWidth="1"/>
    <col min="6145" max="6147" width="3.375" style="1" customWidth="1"/>
    <col min="6148" max="6148" width="21.125" style="1" customWidth="1"/>
    <col min="6149" max="6149" width="10.375" style="1" customWidth="1"/>
    <col min="6150" max="6152" width="11.75" style="1" customWidth="1"/>
    <col min="6153" max="6399" width="9" style="1"/>
    <col min="6400" max="6400" width="4.25" style="1" customWidth="1"/>
    <col min="6401" max="6403" width="3.375" style="1" customWidth="1"/>
    <col min="6404" max="6404" width="21.125" style="1" customWidth="1"/>
    <col min="6405" max="6405" width="10.375" style="1" customWidth="1"/>
    <col min="6406" max="6408" width="11.75" style="1" customWidth="1"/>
    <col min="6409" max="6655" width="9" style="1"/>
    <col min="6656" max="6656" width="4.25" style="1" customWidth="1"/>
    <col min="6657" max="6659" width="3.375" style="1" customWidth="1"/>
    <col min="6660" max="6660" width="21.125" style="1" customWidth="1"/>
    <col min="6661" max="6661" width="10.375" style="1" customWidth="1"/>
    <col min="6662" max="6664" width="11.75" style="1" customWidth="1"/>
    <col min="6665" max="6911" width="9" style="1"/>
    <col min="6912" max="6912" width="4.25" style="1" customWidth="1"/>
    <col min="6913" max="6915" width="3.375" style="1" customWidth="1"/>
    <col min="6916" max="6916" width="21.125" style="1" customWidth="1"/>
    <col min="6917" max="6917" width="10.375" style="1" customWidth="1"/>
    <col min="6918" max="6920" width="11.75" style="1" customWidth="1"/>
    <col min="6921" max="7167" width="9" style="1"/>
    <col min="7168" max="7168" width="4.25" style="1" customWidth="1"/>
    <col min="7169" max="7171" width="3.375" style="1" customWidth="1"/>
    <col min="7172" max="7172" width="21.125" style="1" customWidth="1"/>
    <col min="7173" max="7173" width="10.375" style="1" customWidth="1"/>
    <col min="7174" max="7176" width="11.75" style="1" customWidth="1"/>
    <col min="7177" max="7423" width="9" style="1"/>
    <col min="7424" max="7424" width="4.25" style="1" customWidth="1"/>
    <col min="7425" max="7427" width="3.375" style="1" customWidth="1"/>
    <col min="7428" max="7428" width="21.125" style="1" customWidth="1"/>
    <col min="7429" max="7429" width="10.375" style="1" customWidth="1"/>
    <col min="7430" max="7432" width="11.75" style="1" customWidth="1"/>
    <col min="7433" max="7679" width="9" style="1"/>
    <col min="7680" max="7680" width="4.25" style="1" customWidth="1"/>
    <col min="7681" max="7683" width="3.375" style="1" customWidth="1"/>
    <col min="7684" max="7684" width="21.125" style="1" customWidth="1"/>
    <col min="7685" max="7685" width="10.375" style="1" customWidth="1"/>
    <col min="7686" max="7688" width="11.75" style="1" customWidth="1"/>
    <col min="7689" max="7935" width="9" style="1"/>
    <col min="7936" max="7936" width="4.25" style="1" customWidth="1"/>
    <col min="7937" max="7939" width="3.375" style="1" customWidth="1"/>
    <col min="7940" max="7940" width="21.125" style="1" customWidth="1"/>
    <col min="7941" max="7941" width="10.375" style="1" customWidth="1"/>
    <col min="7942" max="7944" width="11.75" style="1" customWidth="1"/>
    <col min="7945" max="8191" width="9" style="1"/>
    <col min="8192" max="8192" width="4.25" style="1" customWidth="1"/>
    <col min="8193" max="8195" width="3.375" style="1" customWidth="1"/>
    <col min="8196" max="8196" width="21.125" style="1" customWidth="1"/>
    <col min="8197" max="8197" width="10.375" style="1" customWidth="1"/>
    <col min="8198" max="8200" width="11.75" style="1" customWidth="1"/>
    <col min="8201" max="8447" width="9" style="1"/>
    <col min="8448" max="8448" width="4.25" style="1" customWidth="1"/>
    <col min="8449" max="8451" width="3.375" style="1" customWidth="1"/>
    <col min="8452" max="8452" width="21.125" style="1" customWidth="1"/>
    <col min="8453" max="8453" width="10.375" style="1" customWidth="1"/>
    <col min="8454" max="8456" width="11.75" style="1" customWidth="1"/>
    <col min="8457" max="8703" width="9" style="1"/>
    <col min="8704" max="8704" width="4.25" style="1" customWidth="1"/>
    <col min="8705" max="8707" width="3.375" style="1" customWidth="1"/>
    <col min="8708" max="8708" width="21.125" style="1" customWidth="1"/>
    <col min="8709" max="8709" width="10.375" style="1" customWidth="1"/>
    <col min="8710" max="8712" width="11.75" style="1" customWidth="1"/>
    <col min="8713" max="8959" width="9" style="1"/>
    <col min="8960" max="8960" width="4.25" style="1" customWidth="1"/>
    <col min="8961" max="8963" width="3.375" style="1" customWidth="1"/>
    <col min="8964" max="8964" width="21.125" style="1" customWidth="1"/>
    <col min="8965" max="8965" width="10.375" style="1" customWidth="1"/>
    <col min="8966" max="8968" width="11.75" style="1" customWidth="1"/>
    <col min="8969" max="9215" width="9" style="1"/>
    <col min="9216" max="9216" width="4.25" style="1" customWidth="1"/>
    <col min="9217" max="9219" width="3.375" style="1" customWidth="1"/>
    <col min="9220" max="9220" width="21.125" style="1" customWidth="1"/>
    <col min="9221" max="9221" width="10.375" style="1" customWidth="1"/>
    <col min="9222" max="9224" width="11.75" style="1" customWidth="1"/>
    <col min="9225" max="9471" width="9" style="1"/>
    <col min="9472" max="9472" width="4.25" style="1" customWidth="1"/>
    <col min="9473" max="9475" width="3.375" style="1" customWidth="1"/>
    <col min="9476" max="9476" width="21.125" style="1" customWidth="1"/>
    <col min="9477" max="9477" width="10.375" style="1" customWidth="1"/>
    <col min="9478" max="9480" width="11.75" style="1" customWidth="1"/>
    <col min="9481" max="9727" width="9" style="1"/>
    <col min="9728" max="9728" width="4.25" style="1" customWidth="1"/>
    <col min="9729" max="9731" width="3.375" style="1" customWidth="1"/>
    <col min="9732" max="9732" width="21.125" style="1" customWidth="1"/>
    <col min="9733" max="9733" width="10.375" style="1" customWidth="1"/>
    <col min="9734" max="9736" width="11.75" style="1" customWidth="1"/>
    <col min="9737" max="9983" width="9" style="1"/>
    <col min="9984" max="9984" width="4.25" style="1" customWidth="1"/>
    <col min="9985" max="9987" width="3.375" style="1" customWidth="1"/>
    <col min="9988" max="9988" width="21.125" style="1" customWidth="1"/>
    <col min="9989" max="9989" width="10.375" style="1" customWidth="1"/>
    <col min="9990" max="9992" width="11.75" style="1" customWidth="1"/>
    <col min="9993" max="10239" width="9" style="1"/>
    <col min="10240" max="10240" width="4.25" style="1" customWidth="1"/>
    <col min="10241" max="10243" width="3.375" style="1" customWidth="1"/>
    <col min="10244" max="10244" width="21.125" style="1" customWidth="1"/>
    <col min="10245" max="10245" width="10.375" style="1" customWidth="1"/>
    <col min="10246" max="10248" width="11.75" style="1" customWidth="1"/>
    <col min="10249" max="10495" width="9" style="1"/>
    <col min="10496" max="10496" width="4.25" style="1" customWidth="1"/>
    <col min="10497" max="10499" width="3.375" style="1" customWidth="1"/>
    <col min="10500" max="10500" width="21.125" style="1" customWidth="1"/>
    <col min="10501" max="10501" width="10.375" style="1" customWidth="1"/>
    <col min="10502" max="10504" width="11.75" style="1" customWidth="1"/>
    <col min="10505" max="10751" width="9" style="1"/>
    <col min="10752" max="10752" width="4.25" style="1" customWidth="1"/>
    <col min="10753" max="10755" width="3.375" style="1" customWidth="1"/>
    <col min="10756" max="10756" width="21.125" style="1" customWidth="1"/>
    <col min="10757" max="10757" width="10.375" style="1" customWidth="1"/>
    <col min="10758" max="10760" width="11.75" style="1" customWidth="1"/>
    <col min="10761" max="11007" width="9" style="1"/>
    <col min="11008" max="11008" width="4.25" style="1" customWidth="1"/>
    <col min="11009" max="11011" width="3.375" style="1" customWidth="1"/>
    <col min="11012" max="11012" width="21.125" style="1" customWidth="1"/>
    <col min="11013" max="11013" width="10.375" style="1" customWidth="1"/>
    <col min="11014" max="11016" width="11.75" style="1" customWidth="1"/>
    <col min="11017" max="11263" width="9" style="1"/>
    <col min="11264" max="11264" width="4.25" style="1" customWidth="1"/>
    <col min="11265" max="11267" width="3.375" style="1" customWidth="1"/>
    <col min="11268" max="11268" width="21.125" style="1" customWidth="1"/>
    <col min="11269" max="11269" width="10.375" style="1" customWidth="1"/>
    <col min="11270" max="11272" width="11.75" style="1" customWidth="1"/>
    <col min="11273" max="11519" width="9" style="1"/>
    <col min="11520" max="11520" width="4.25" style="1" customWidth="1"/>
    <col min="11521" max="11523" width="3.375" style="1" customWidth="1"/>
    <col min="11524" max="11524" width="21.125" style="1" customWidth="1"/>
    <col min="11525" max="11525" width="10.375" style="1" customWidth="1"/>
    <col min="11526" max="11528" width="11.75" style="1" customWidth="1"/>
    <col min="11529" max="11775" width="9" style="1"/>
    <col min="11776" max="11776" width="4.25" style="1" customWidth="1"/>
    <col min="11777" max="11779" width="3.375" style="1" customWidth="1"/>
    <col min="11780" max="11780" width="21.125" style="1" customWidth="1"/>
    <col min="11781" max="11781" width="10.375" style="1" customWidth="1"/>
    <col min="11782" max="11784" width="11.75" style="1" customWidth="1"/>
    <col min="11785" max="12031" width="9" style="1"/>
    <col min="12032" max="12032" width="4.25" style="1" customWidth="1"/>
    <col min="12033" max="12035" width="3.375" style="1" customWidth="1"/>
    <col min="12036" max="12036" width="21.125" style="1" customWidth="1"/>
    <col min="12037" max="12037" width="10.375" style="1" customWidth="1"/>
    <col min="12038" max="12040" width="11.75" style="1" customWidth="1"/>
    <col min="12041" max="12287" width="9" style="1"/>
    <col min="12288" max="12288" width="4.25" style="1" customWidth="1"/>
    <col min="12289" max="12291" width="3.375" style="1" customWidth="1"/>
    <col min="12292" max="12292" width="21.125" style="1" customWidth="1"/>
    <col min="12293" max="12293" width="10.375" style="1" customWidth="1"/>
    <col min="12294" max="12296" width="11.75" style="1" customWidth="1"/>
    <col min="12297" max="12543" width="9" style="1"/>
    <col min="12544" max="12544" width="4.25" style="1" customWidth="1"/>
    <col min="12545" max="12547" width="3.375" style="1" customWidth="1"/>
    <col min="12548" max="12548" width="21.125" style="1" customWidth="1"/>
    <col min="12549" max="12549" width="10.375" style="1" customWidth="1"/>
    <col min="12550" max="12552" width="11.75" style="1" customWidth="1"/>
    <col min="12553" max="12799" width="9" style="1"/>
    <col min="12800" max="12800" width="4.25" style="1" customWidth="1"/>
    <col min="12801" max="12803" width="3.375" style="1" customWidth="1"/>
    <col min="12804" max="12804" width="21.125" style="1" customWidth="1"/>
    <col min="12805" max="12805" width="10.375" style="1" customWidth="1"/>
    <col min="12806" max="12808" width="11.75" style="1" customWidth="1"/>
    <col min="12809" max="13055" width="9" style="1"/>
    <col min="13056" max="13056" width="4.25" style="1" customWidth="1"/>
    <col min="13057" max="13059" width="3.375" style="1" customWidth="1"/>
    <col min="13060" max="13060" width="21.125" style="1" customWidth="1"/>
    <col min="13061" max="13061" width="10.375" style="1" customWidth="1"/>
    <col min="13062" max="13064" width="11.75" style="1" customWidth="1"/>
    <col min="13065" max="13311" width="9" style="1"/>
    <col min="13312" max="13312" width="4.25" style="1" customWidth="1"/>
    <col min="13313" max="13315" width="3.375" style="1" customWidth="1"/>
    <col min="13316" max="13316" width="21.125" style="1" customWidth="1"/>
    <col min="13317" max="13317" width="10.375" style="1" customWidth="1"/>
    <col min="13318" max="13320" width="11.75" style="1" customWidth="1"/>
    <col min="13321" max="13567" width="9" style="1"/>
    <col min="13568" max="13568" width="4.25" style="1" customWidth="1"/>
    <col min="13569" max="13571" width="3.375" style="1" customWidth="1"/>
    <col min="13572" max="13572" width="21.125" style="1" customWidth="1"/>
    <col min="13573" max="13573" width="10.375" style="1" customWidth="1"/>
    <col min="13574" max="13576" width="11.75" style="1" customWidth="1"/>
    <col min="13577" max="13823" width="9" style="1"/>
    <col min="13824" max="13824" width="4.25" style="1" customWidth="1"/>
    <col min="13825" max="13827" width="3.375" style="1" customWidth="1"/>
    <col min="13828" max="13828" width="21.125" style="1" customWidth="1"/>
    <col min="13829" max="13829" width="10.375" style="1" customWidth="1"/>
    <col min="13830" max="13832" width="11.75" style="1" customWidth="1"/>
    <col min="13833" max="14079" width="9" style="1"/>
    <col min="14080" max="14080" width="4.25" style="1" customWidth="1"/>
    <col min="14081" max="14083" width="3.375" style="1" customWidth="1"/>
    <col min="14084" max="14084" width="21.125" style="1" customWidth="1"/>
    <col min="14085" max="14085" width="10.375" style="1" customWidth="1"/>
    <col min="14086" max="14088" width="11.75" style="1" customWidth="1"/>
    <col min="14089" max="14335" width="9" style="1"/>
    <col min="14336" max="14336" width="4.25" style="1" customWidth="1"/>
    <col min="14337" max="14339" width="3.375" style="1" customWidth="1"/>
    <col min="14340" max="14340" width="21.125" style="1" customWidth="1"/>
    <col min="14341" max="14341" width="10.375" style="1" customWidth="1"/>
    <col min="14342" max="14344" width="11.75" style="1" customWidth="1"/>
    <col min="14345" max="14591" width="9" style="1"/>
    <col min="14592" max="14592" width="4.25" style="1" customWidth="1"/>
    <col min="14593" max="14595" width="3.375" style="1" customWidth="1"/>
    <col min="14596" max="14596" width="21.125" style="1" customWidth="1"/>
    <col min="14597" max="14597" width="10.375" style="1" customWidth="1"/>
    <col min="14598" max="14600" width="11.75" style="1" customWidth="1"/>
    <col min="14601" max="14847" width="9" style="1"/>
    <col min="14848" max="14848" width="4.25" style="1" customWidth="1"/>
    <col min="14849" max="14851" width="3.375" style="1" customWidth="1"/>
    <col min="14852" max="14852" width="21.125" style="1" customWidth="1"/>
    <col min="14853" max="14853" width="10.375" style="1" customWidth="1"/>
    <col min="14854" max="14856" width="11.75" style="1" customWidth="1"/>
    <col min="14857" max="15103" width="9" style="1"/>
    <col min="15104" max="15104" width="4.25" style="1" customWidth="1"/>
    <col min="15105" max="15107" width="3.375" style="1" customWidth="1"/>
    <col min="15108" max="15108" width="21.125" style="1" customWidth="1"/>
    <col min="15109" max="15109" width="10.375" style="1" customWidth="1"/>
    <col min="15110" max="15112" width="11.75" style="1" customWidth="1"/>
    <col min="15113" max="15359" width="9" style="1"/>
    <col min="15360" max="15360" width="4.25" style="1" customWidth="1"/>
    <col min="15361" max="15363" width="3.375" style="1" customWidth="1"/>
    <col min="15364" max="15364" width="21.125" style="1" customWidth="1"/>
    <col min="15365" max="15365" width="10.375" style="1" customWidth="1"/>
    <col min="15366" max="15368" width="11.75" style="1" customWidth="1"/>
    <col min="15369" max="15615" width="9" style="1"/>
    <col min="15616" max="15616" width="4.25" style="1" customWidth="1"/>
    <col min="15617" max="15619" width="3.375" style="1" customWidth="1"/>
    <col min="15620" max="15620" width="21.125" style="1" customWidth="1"/>
    <col min="15621" max="15621" width="10.375" style="1" customWidth="1"/>
    <col min="15622" max="15624" width="11.75" style="1" customWidth="1"/>
    <col min="15625" max="15871" width="9" style="1"/>
    <col min="15872" max="15872" width="4.25" style="1" customWidth="1"/>
    <col min="15873" max="15875" width="3.375" style="1" customWidth="1"/>
    <col min="15876" max="15876" width="21.125" style="1" customWidth="1"/>
    <col min="15877" max="15877" width="10.375" style="1" customWidth="1"/>
    <col min="15878" max="15880" width="11.75" style="1" customWidth="1"/>
    <col min="15881" max="16127" width="9" style="1"/>
    <col min="16128" max="16128" width="4.25" style="1" customWidth="1"/>
    <col min="16129" max="16131" width="3.375" style="1" customWidth="1"/>
    <col min="16132" max="16132" width="21.125" style="1" customWidth="1"/>
    <col min="16133" max="16133" width="10.375" style="1" customWidth="1"/>
    <col min="16134" max="16136" width="11.75" style="1" customWidth="1"/>
    <col min="16137" max="16384" width="9" style="1"/>
  </cols>
  <sheetData>
    <row r="1" spans="1:9" ht="26.1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</row>
    <row r="2" spans="1:9" ht="26.1" customHeight="1" x14ac:dyDescent="0.15">
      <c r="A2" s="35" t="s">
        <v>48</v>
      </c>
      <c r="B2" s="35"/>
      <c r="C2" s="35"/>
      <c r="D2" s="35"/>
      <c r="E2" s="35"/>
      <c r="F2" s="35"/>
      <c r="G2" s="35"/>
      <c r="H2" s="35"/>
    </row>
    <row r="3" spans="1:9" ht="15.95" customHeight="1" x14ac:dyDescent="0.15">
      <c r="A3" s="36" t="s">
        <v>1</v>
      </c>
      <c r="B3" s="36"/>
      <c r="C3" s="36"/>
      <c r="D3" s="36"/>
      <c r="E3" s="36"/>
      <c r="H3" s="2" t="s">
        <v>2</v>
      </c>
    </row>
    <row r="4" spans="1:9" ht="15.95" customHeight="1" x14ac:dyDescent="0.15">
      <c r="A4" s="37" t="s">
        <v>3</v>
      </c>
      <c r="B4" s="38"/>
      <c r="C4" s="38"/>
      <c r="D4" s="38"/>
      <c r="E4" s="38"/>
      <c r="F4" s="37" t="s">
        <v>4</v>
      </c>
      <c r="G4" s="38"/>
      <c r="H4" s="39"/>
      <c r="I4" s="3"/>
    </row>
    <row r="5" spans="1:9" ht="15.95" customHeight="1" x14ac:dyDescent="0.15">
      <c r="A5" s="31" t="s">
        <v>5</v>
      </c>
      <c r="B5" s="32"/>
      <c r="C5" s="32"/>
      <c r="D5" s="32"/>
      <c r="F5" s="5"/>
      <c r="G5" s="5"/>
      <c r="H5" s="5"/>
    </row>
    <row r="6" spans="1:9" ht="15.95" customHeight="1" x14ac:dyDescent="0.15">
      <c r="A6" s="6"/>
      <c r="B6" s="32" t="s">
        <v>6</v>
      </c>
      <c r="C6" s="32"/>
      <c r="D6" s="32"/>
      <c r="E6" s="7"/>
      <c r="F6" s="8"/>
      <c r="G6" s="8"/>
      <c r="H6" s="8"/>
    </row>
    <row r="7" spans="1:9" ht="15.95" customHeight="1" x14ac:dyDescent="0.15">
      <c r="A7" s="6"/>
      <c r="B7" s="9"/>
      <c r="C7" s="33" t="s">
        <v>7</v>
      </c>
      <c r="D7" s="33"/>
      <c r="E7" s="7"/>
      <c r="F7" s="8"/>
      <c r="G7" s="8"/>
      <c r="H7" s="8"/>
    </row>
    <row r="8" spans="1:9" ht="15.95" customHeight="1" x14ac:dyDescent="0.15">
      <c r="A8" s="6"/>
      <c r="B8" s="9"/>
      <c r="C8" s="9"/>
      <c r="D8" s="9" t="s">
        <v>8</v>
      </c>
      <c r="E8" s="7">
        <v>694763</v>
      </c>
      <c r="F8" s="8"/>
      <c r="G8" s="8"/>
      <c r="H8" s="8"/>
    </row>
    <row r="9" spans="1:9" ht="15.95" customHeight="1" x14ac:dyDescent="0.15">
      <c r="A9" s="6"/>
      <c r="B9" s="9"/>
      <c r="C9" s="9"/>
      <c r="D9" s="9" t="s">
        <v>9</v>
      </c>
      <c r="E9" s="7">
        <v>93368</v>
      </c>
      <c r="F9" s="10"/>
      <c r="G9" s="8"/>
      <c r="H9" s="8"/>
    </row>
    <row r="10" spans="1:9" ht="15.95" customHeight="1" x14ac:dyDescent="0.15">
      <c r="A10" s="6"/>
      <c r="B10" s="9"/>
      <c r="C10" s="9"/>
      <c r="D10" s="9" t="s">
        <v>49</v>
      </c>
      <c r="E10" s="11">
        <v>976200</v>
      </c>
      <c r="F10" s="10"/>
      <c r="G10" s="8"/>
      <c r="H10" s="8"/>
    </row>
    <row r="11" spans="1:9" ht="15.95" customHeight="1" x14ac:dyDescent="0.15">
      <c r="A11" s="6"/>
      <c r="B11" s="9"/>
      <c r="C11" s="12"/>
      <c r="D11" s="9" t="s">
        <v>10</v>
      </c>
      <c r="E11" s="11">
        <v>345368</v>
      </c>
      <c r="F11" s="8"/>
      <c r="G11" s="8"/>
      <c r="H11" s="8"/>
    </row>
    <row r="12" spans="1:9" ht="15.95" customHeight="1" x14ac:dyDescent="0.15">
      <c r="A12" s="6"/>
      <c r="B12" s="9"/>
      <c r="C12" s="9"/>
      <c r="D12" s="9" t="s">
        <v>11</v>
      </c>
      <c r="E12" s="11">
        <v>32406</v>
      </c>
      <c r="F12" s="10"/>
      <c r="G12" s="8"/>
      <c r="H12" s="8"/>
    </row>
    <row r="13" spans="1:9" ht="15.95" customHeight="1" x14ac:dyDescent="0.15">
      <c r="A13" s="6"/>
      <c r="B13" s="9"/>
      <c r="C13" s="9"/>
      <c r="D13" s="9" t="s">
        <v>12</v>
      </c>
      <c r="E13" s="11">
        <v>820522</v>
      </c>
      <c r="F13" s="8"/>
      <c r="G13" s="8"/>
      <c r="H13" s="8"/>
    </row>
    <row r="14" spans="1:9" ht="15.95" customHeight="1" x14ac:dyDescent="0.15">
      <c r="A14" s="6"/>
      <c r="B14" s="9"/>
      <c r="C14" s="9"/>
      <c r="D14" s="9" t="s">
        <v>55</v>
      </c>
      <c r="E14" s="11">
        <v>1000</v>
      </c>
      <c r="F14" s="7"/>
      <c r="G14" s="8"/>
      <c r="H14" s="8"/>
    </row>
    <row r="15" spans="1:9" ht="15.95" customHeight="1" x14ac:dyDescent="0.15">
      <c r="A15" s="6"/>
      <c r="B15" s="9"/>
      <c r="C15" s="9"/>
      <c r="D15" s="9" t="s">
        <v>57</v>
      </c>
      <c r="E15" s="11">
        <v>149600</v>
      </c>
      <c r="F15" s="7"/>
      <c r="G15" s="8"/>
      <c r="H15" s="8"/>
    </row>
    <row r="16" spans="1:9" ht="15.95" customHeight="1" x14ac:dyDescent="0.15">
      <c r="A16" s="6"/>
      <c r="B16" s="9"/>
      <c r="C16" s="9"/>
      <c r="D16" s="9" t="s">
        <v>58</v>
      </c>
      <c r="E16" s="11">
        <v>1940000</v>
      </c>
      <c r="F16" s="7"/>
      <c r="G16" s="8"/>
      <c r="H16" s="8"/>
    </row>
    <row r="17" spans="1:8" ht="15.95" customHeight="1" x14ac:dyDescent="0.15">
      <c r="A17" s="6"/>
      <c r="B17" s="9"/>
      <c r="C17" s="9"/>
      <c r="D17" s="9" t="s">
        <v>56</v>
      </c>
      <c r="E17" s="11">
        <v>501</v>
      </c>
      <c r="F17" s="7"/>
      <c r="G17" s="8"/>
      <c r="H17" s="8"/>
    </row>
    <row r="18" spans="1:8" ht="15.95" customHeight="1" x14ac:dyDescent="0.15">
      <c r="A18" s="6"/>
      <c r="B18" s="9"/>
      <c r="C18" s="9"/>
      <c r="D18" s="9"/>
      <c r="E18" s="11"/>
      <c r="G18" s="8"/>
      <c r="H18" s="8"/>
    </row>
    <row r="19" spans="1:8" ht="15.95" customHeight="1" x14ac:dyDescent="0.15">
      <c r="A19" s="6"/>
      <c r="B19" s="9"/>
      <c r="C19" s="9"/>
      <c r="D19" s="13" t="s">
        <v>13</v>
      </c>
      <c r="E19" s="7"/>
      <c r="F19" s="14">
        <f>E8+E9+E10+E11+E12+E13+E17+E15+E16+E14</f>
        <v>5053728</v>
      </c>
      <c r="G19" s="8"/>
      <c r="H19" s="8"/>
    </row>
    <row r="20" spans="1:8" ht="15.95" customHeight="1" x14ac:dyDescent="0.15">
      <c r="A20" s="6"/>
      <c r="B20" s="9"/>
      <c r="C20" s="9"/>
      <c r="D20" s="13"/>
      <c r="E20" s="7"/>
      <c r="F20" s="15"/>
      <c r="G20" s="8"/>
      <c r="H20" s="8"/>
    </row>
    <row r="21" spans="1:8" ht="15.95" customHeight="1" x14ac:dyDescent="0.15">
      <c r="A21" s="6"/>
      <c r="B21" s="9"/>
      <c r="C21" s="33" t="s">
        <v>14</v>
      </c>
      <c r="D21" s="33"/>
      <c r="E21" s="7"/>
      <c r="F21" s="8"/>
      <c r="G21" s="8"/>
      <c r="H21" s="8"/>
    </row>
    <row r="22" spans="1:8" ht="15.95" customHeight="1" x14ac:dyDescent="0.15">
      <c r="A22" s="6"/>
      <c r="B22" s="9"/>
      <c r="C22" s="9"/>
      <c r="D22" s="9" t="s">
        <v>15</v>
      </c>
      <c r="E22" s="7">
        <v>6895630</v>
      </c>
      <c r="F22" s="8"/>
      <c r="G22" s="8"/>
      <c r="H22" s="8"/>
    </row>
    <row r="23" spans="1:8" ht="15.95" customHeight="1" x14ac:dyDescent="0.15">
      <c r="A23" s="6"/>
      <c r="B23" s="9"/>
      <c r="C23" s="9"/>
      <c r="D23" s="13" t="s">
        <v>16</v>
      </c>
      <c r="E23" s="7"/>
      <c r="F23" s="14">
        <f>E22</f>
        <v>6895630</v>
      </c>
      <c r="G23" s="8"/>
      <c r="H23" s="8"/>
    </row>
    <row r="24" spans="1:8" ht="15.95" customHeight="1" x14ac:dyDescent="0.15">
      <c r="A24" s="6"/>
      <c r="B24" s="9"/>
      <c r="C24" s="9"/>
      <c r="D24" s="13"/>
      <c r="E24" s="7"/>
      <c r="F24" s="10"/>
      <c r="G24" s="8"/>
      <c r="H24" s="8"/>
    </row>
    <row r="25" spans="1:8" ht="15.95" customHeight="1" x14ac:dyDescent="0.15">
      <c r="A25" s="6"/>
      <c r="B25" s="9"/>
      <c r="C25" s="33" t="s">
        <v>17</v>
      </c>
      <c r="D25" s="33"/>
      <c r="E25" s="7"/>
      <c r="F25" s="8"/>
      <c r="G25" s="8"/>
      <c r="H25" s="8"/>
    </row>
    <row r="26" spans="1:8" ht="15.95" customHeight="1" x14ac:dyDescent="0.15">
      <c r="A26" s="6"/>
      <c r="B26" s="9"/>
      <c r="C26" s="9"/>
      <c r="D26" s="9" t="s">
        <v>51</v>
      </c>
      <c r="E26" s="7">
        <v>6637299</v>
      </c>
      <c r="F26" s="8"/>
      <c r="G26" s="8"/>
      <c r="H26" s="8"/>
    </row>
    <row r="27" spans="1:8" ht="15.95" customHeight="1" x14ac:dyDescent="0.15">
      <c r="A27" s="6"/>
      <c r="B27" s="9"/>
      <c r="C27" s="9"/>
      <c r="D27" s="13" t="s">
        <v>18</v>
      </c>
      <c r="E27" s="7"/>
      <c r="F27" s="14">
        <f>E26</f>
        <v>6637299</v>
      </c>
      <c r="G27" s="8"/>
      <c r="H27" s="8"/>
    </row>
    <row r="28" spans="1:8" ht="15.95" customHeight="1" x14ac:dyDescent="0.15">
      <c r="A28" s="6"/>
      <c r="B28" s="9"/>
      <c r="C28" s="9"/>
      <c r="D28" s="13"/>
      <c r="E28" s="7"/>
      <c r="F28" s="10"/>
      <c r="G28" s="8"/>
      <c r="H28" s="8"/>
    </row>
    <row r="29" spans="1:8" ht="15.95" customHeight="1" x14ac:dyDescent="0.15">
      <c r="A29" s="6"/>
      <c r="D29" s="13" t="s">
        <v>19</v>
      </c>
      <c r="E29" s="7"/>
      <c r="F29" s="8"/>
      <c r="G29" s="14">
        <f>F27+F19+F23</f>
        <v>18586657</v>
      </c>
      <c r="H29" s="8"/>
    </row>
    <row r="30" spans="1:8" ht="15.95" customHeight="1" x14ac:dyDescent="0.15">
      <c r="A30" s="6"/>
      <c r="D30" s="13"/>
      <c r="E30" s="7"/>
      <c r="F30" s="8"/>
      <c r="G30" s="10"/>
      <c r="H30" s="8"/>
    </row>
    <row r="31" spans="1:8" ht="15.95" customHeight="1" x14ac:dyDescent="0.15">
      <c r="A31" s="6"/>
      <c r="B31" s="32" t="s">
        <v>20</v>
      </c>
      <c r="C31" s="32"/>
      <c r="D31" s="32"/>
      <c r="E31" s="7"/>
      <c r="F31" s="8"/>
      <c r="G31" s="8"/>
      <c r="H31" s="8"/>
    </row>
    <row r="32" spans="1:8" ht="15.95" customHeight="1" x14ac:dyDescent="0.15">
      <c r="A32" s="6"/>
      <c r="C32" s="33" t="s">
        <v>21</v>
      </c>
      <c r="D32" s="33"/>
      <c r="E32" s="7"/>
      <c r="F32" s="8"/>
      <c r="G32" s="8"/>
      <c r="H32" s="8"/>
    </row>
    <row r="33" spans="1:8" ht="15.95" customHeight="1" x14ac:dyDescent="0.15">
      <c r="A33" s="6"/>
      <c r="C33" s="33" t="s">
        <v>53</v>
      </c>
      <c r="D33" s="33"/>
      <c r="E33" s="16">
        <v>16566570</v>
      </c>
      <c r="F33" s="17"/>
      <c r="G33" s="8"/>
      <c r="H33" s="8"/>
    </row>
    <row r="34" spans="1:8" ht="15.95" customHeight="1" x14ac:dyDescent="0.15">
      <c r="A34" s="6"/>
      <c r="C34" s="33" t="s">
        <v>52</v>
      </c>
      <c r="D34" s="33"/>
      <c r="E34" s="16">
        <v>5000000</v>
      </c>
      <c r="F34" s="17"/>
      <c r="G34" s="8"/>
      <c r="H34" s="8"/>
    </row>
    <row r="35" spans="1:8" ht="15.95" customHeight="1" x14ac:dyDescent="0.15">
      <c r="A35" s="6"/>
      <c r="C35" s="9"/>
      <c r="D35" s="13" t="s">
        <v>22</v>
      </c>
      <c r="E35" s="18"/>
      <c r="F35" s="19">
        <f>E33+E34</f>
        <v>21566570</v>
      </c>
      <c r="G35" s="8"/>
      <c r="H35" s="8"/>
    </row>
    <row r="36" spans="1:8" ht="15.95" customHeight="1" x14ac:dyDescent="0.15">
      <c r="A36" s="6"/>
      <c r="C36" s="9"/>
      <c r="D36" s="9"/>
      <c r="E36" s="18"/>
      <c r="F36" s="17"/>
      <c r="G36" s="8"/>
      <c r="H36" s="8"/>
    </row>
    <row r="37" spans="1:8" ht="15.95" customHeight="1" x14ac:dyDescent="0.15">
      <c r="A37" s="6"/>
      <c r="C37" s="33" t="s">
        <v>23</v>
      </c>
      <c r="D37" s="33"/>
      <c r="E37" s="18"/>
      <c r="F37" s="17"/>
      <c r="G37" s="8"/>
      <c r="H37" s="8"/>
    </row>
    <row r="38" spans="1:8" ht="15.95" customHeight="1" x14ac:dyDescent="0.15">
      <c r="A38" s="6"/>
      <c r="C38" s="33" t="s">
        <v>24</v>
      </c>
      <c r="D38" s="33"/>
      <c r="E38" s="18"/>
      <c r="F38" s="17"/>
      <c r="G38" s="8"/>
      <c r="H38" s="8"/>
    </row>
    <row r="39" spans="1:8" ht="15.95" customHeight="1" x14ac:dyDescent="0.15">
      <c r="A39" s="6"/>
      <c r="D39" s="12" t="s">
        <v>54</v>
      </c>
      <c r="E39" s="16">
        <v>3322260</v>
      </c>
      <c r="F39" s="17"/>
      <c r="G39" s="8"/>
      <c r="H39" s="8"/>
    </row>
    <row r="40" spans="1:8" ht="15.95" customHeight="1" x14ac:dyDescent="0.15">
      <c r="A40" s="6"/>
      <c r="D40" s="12" t="s">
        <v>25</v>
      </c>
      <c r="E40" s="16">
        <v>5000000</v>
      </c>
      <c r="F40" s="17"/>
      <c r="G40" s="8"/>
      <c r="H40" s="8"/>
    </row>
    <row r="41" spans="1:8" ht="15.95" customHeight="1" x14ac:dyDescent="0.15">
      <c r="A41" s="6"/>
      <c r="D41" s="12" t="s">
        <v>26</v>
      </c>
      <c r="E41" s="16">
        <v>10000000</v>
      </c>
      <c r="F41" s="17"/>
      <c r="G41" s="8"/>
      <c r="H41" s="8"/>
    </row>
    <row r="42" spans="1:8" ht="15.95" customHeight="1" x14ac:dyDescent="0.15">
      <c r="A42" s="6"/>
      <c r="D42" s="13" t="s">
        <v>27</v>
      </c>
      <c r="E42" s="18"/>
      <c r="F42" s="19">
        <f>E41+E40+E39</f>
        <v>18322260</v>
      </c>
      <c r="G42" s="8"/>
      <c r="H42" s="8"/>
    </row>
    <row r="43" spans="1:8" ht="15.95" customHeight="1" x14ac:dyDescent="0.15">
      <c r="A43" s="6"/>
      <c r="D43" s="13"/>
      <c r="E43" s="18"/>
      <c r="F43" s="20"/>
      <c r="G43" s="8"/>
      <c r="H43" s="8"/>
    </row>
    <row r="44" spans="1:8" ht="15.95" customHeight="1" x14ac:dyDescent="0.15">
      <c r="A44" s="6"/>
      <c r="C44" s="33" t="s">
        <v>28</v>
      </c>
      <c r="D44" s="33"/>
      <c r="E44" s="18"/>
      <c r="F44" s="20"/>
      <c r="G44" s="8"/>
      <c r="H44" s="8"/>
    </row>
    <row r="45" spans="1:8" ht="15.95" customHeight="1" x14ac:dyDescent="0.15">
      <c r="A45" s="6"/>
      <c r="D45" s="12" t="s">
        <v>59</v>
      </c>
      <c r="E45" s="16">
        <v>5835495</v>
      </c>
      <c r="F45" s="17"/>
      <c r="G45" s="8"/>
      <c r="H45" s="8"/>
    </row>
    <row r="46" spans="1:8" ht="15.95" customHeight="1" x14ac:dyDescent="0.15">
      <c r="A46" s="6"/>
      <c r="D46" s="13" t="s">
        <v>27</v>
      </c>
      <c r="E46" s="18"/>
      <c r="F46" s="19">
        <f>E45</f>
        <v>5835495</v>
      </c>
      <c r="G46" s="8"/>
      <c r="H46" s="8"/>
    </row>
    <row r="47" spans="1:8" ht="15.95" customHeight="1" x14ac:dyDescent="0.15">
      <c r="A47" s="6"/>
      <c r="D47" s="12"/>
      <c r="E47" s="16"/>
      <c r="F47" s="17"/>
      <c r="G47" s="8"/>
      <c r="H47" s="8"/>
    </row>
    <row r="48" spans="1:8" ht="15.95" customHeight="1" x14ac:dyDescent="0.15">
      <c r="A48" s="6"/>
      <c r="C48" s="33" t="s">
        <v>29</v>
      </c>
      <c r="D48" s="33"/>
      <c r="E48" s="7"/>
      <c r="F48" s="8"/>
      <c r="G48" s="8"/>
      <c r="H48" s="8"/>
    </row>
    <row r="49" spans="1:8" ht="15.95" customHeight="1" x14ac:dyDescent="0.15">
      <c r="A49" s="6"/>
      <c r="D49" s="13" t="s">
        <v>30</v>
      </c>
      <c r="E49" s="9"/>
      <c r="F49" s="14"/>
      <c r="G49" s="8"/>
      <c r="H49" s="8"/>
    </row>
    <row r="50" spans="1:8" ht="15.95" customHeight="1" x14ac:dyDescent="0.15">
      <c r="A50" s="6"/>
      <c r="D50" s="13" t="s">
        <v>31</v>
      </c>
      <c r="E50" s="7"/>
      <c r="F50" s="21"/>
      <c r="G50" s="14">
        <f>F35+F42+F46+F49</f>
        <v>45724325</v>
      </c>
      <c r="H50" s="8"/>
    </row>
    <row r="51" spans="1:8" ht="15.95" customHeight="1" x14ac:dyDescent="0.15">
      <c r="A51" s="6"/>
      <c r="D51" s="13" t="s">
        <v>32</v>
      </c>
      <c r="E51" s="7"/>
      <c r="F51" s="8"/>
      <c r="G51" s="8"/>
      <c r="H51" s="14">
        <f>G29+G50</f>
        <v>64310982</v>
      </c>
    </row>
    <row r="52" spans="1:8" ht="15.95" customHeight="1" x14ac:dyDescent="0.15">
      <c r="A52" s="6"/>
      <c r="E52" s="7"/>
      <c r="F52" s="8"/>
      <c r="G52" s="8"/>
      <c r="H52" s="8"/>
    </row>
    <row r="53" spans="1:8" ht="15.95" customHeight="1" x14ac:dyDescent="0.15">
      <c r="A53" s="31" t="s">
        <v>33</v>
      </c>
      <c r="B53" s="32"/>
      <c r="C53" s="32"/>
      <c r="D53" s="32"/>
      <c r="E53" s="7"/>
      <c r="F53" s="8"/>
      <c r="G53" s="8"/>
      <c r="H53" s="8"/>
    </row>
    <row r="54" spans="1:8" ht="15.95" customHeight="1" x14ac:dyDescent="0.15">
      <c r="A54" s="6"/>
      <c r="B54" s="32" t="s">
        <v>34</v>
      </c>
      <c r="C54" s="32"/>
      <c r="D54" s="32"/>
      <c r="E54" s="7"/>
      <c r="F54" s="8"/>
      <c r="G54" s="8"/>
      <c r="H54" s="8"/>
    </row>
    <row r="55" spans="1:8" ht="15.95" customHeight="1" x14ac:dyDescent="0.15">
      <c r="A55" s="6"/>
      <c r="B55" s="4"/>
      <c r="C55" s="33" t="s">
        <v>35</v>
      </c>
      <c r="D55" s="33"/>
      <c r="E55" s="7"/>
      <c r="F55" s="8">
        <v>2177992</v>
      </c>
      <c r="G55" s="8"/>
      <c r="H55" s="8"/>
    </row>
    <row r="56" spans="1:8" ht="15.95" customHeight="1" x14ac:dyDescent="0.15">
      <c r="A56" s="6"/>
      <c r="B56" s="4"/>
      <c r="C56" s="33" t="s">
        <v>50</v>
      </c>
      <c r="D56" s="33"/>
      <c r="E56" s="7"/>
      <c r="F56" s="8">
        <v>54384</v>
      </c>
      <c r="G56" s="8"/>
      <c r="H56" s="8"/>
    </row>
    <row r="57" spans="1:8" ht="15.95" customHeight="1" x14ac:dyDescent="0.15">
      <c r="A57" s="6"/>
      <c r="B57" s="4"/>
      <c r="C57" s="33" t="s">
        <v>36</v>
      </c>
      <c r="D57" s="33"/>
      <c r="E57" s="7"/>
      <c r="F57" s="8">
        <v>74038</v>
      </c>
      <c r="G57" s="8"/>
      <c r="H57" s="8"/>
    </row>
    <row r="58" spans="1:8" ht="15.95" customHeight="1" x14ac:dyDescent="0.15">
      <c r="A58" s="6"/>
      <c r="D58" s="13" t="s">
        <v>37</v>
      </c>
      <c r="E58" s="7"/>
      <c r="F58" s="10"/>
      <c r="G58" s="14">
        <f>F55+F56+F57</f>
        <v>2306414</v>
      </c>
      <c r="H58" s="8"/>
    </row>
    <row r="59" spans="1:8" ht="15.95" customHeight="1" x14ac:dyDescent="0.15">
      <c r="A59" s="6"/>
      <c r="D59" s="13"/>
      <c r="E59" s="7"/>
      <c r="F59" s="8"/>
      <c r="G59" s="10"/>
      <c r="H59" s="8"/>
    </row>
    <row r="60" spans="1:8" ht="15.95" customHeight="1" x14ac:dyDescent="0.15">
      <c r="A60" s="6"/>
      <c r="B60" s="32" t="s">
        <v>38</v>
      </c>
      <c r="C60" s="32"/>
      <c r="D60" s="32"/>
      <c r="E60" s="7"/>
      <c r="F60" s="8">
        <v>0</v>
      </c>
      <c r="G60" s="8"/>
      <c r="H60" s="8"/>
    </row>
    <row r="61" spans="1:8" ht="15.95" customHeight="1" x14ac:dyDescent="0.15">
      <c r="A61" s="6"/>
      <c r="D61" s="13" t="s">
        <v>39</v>
      </c>
      <c r="E61" s="7"/>
      <c r="F61" s="8"/>
      <c r="G61" s="14">
        <f>E60</f>
        <v>0</v>
      </c>
      <c r="H61" s="8"/>
    </row>
    <row r="62" spans="1:8" ht="15.95" customHeight="1" x14ac:dyDescent="0.15">
      <c r="A62" s="6"/>
      <c r="D62" s="13" t="s">
        <v>40</v>
      </c>
      <c r="E62" s="7"/>
      <c r="F62" s="8"/>
      <c r="G62" s="8"/>
      <c r="H62" s="14">
        <f>G58+G61</f>
        <v>2306414</v>
      </c>
    </row>
    <row r="63" spans="1:8" ht="15.95" customHeight="1" x14ac:dyDescent="0.15">
      <c r="A63" s="6"/>
      <c r="E63" s="7"/>
      <c r="F63" s="8"/>
      <c r="G63" s="8"/>
      <c r="H63" s="8"/>
    </row>
    <row r="64" spans="1:8" ht="15.95" customHeight="1" x14ac:dyDescent="0.15">
      <c r="A64" s="31" t="s">
        <v>41</v>
      </c>
      <c r="B64" s="32"/>
      <c r="C64" s="32"/>
      <c r="D64" s="32"/>
      <c r="E64" s="7"/>
      <c r="F64" s="8"/>
      <c r="G64" s="8"/>
      <c r="H64" s="8"/>
    </row>
    <row r="65" spans="1:8" ht="15.95" customHeight="1" x14ac:dyDescent="0.15">
      <c r="A65" s="6"/>
      <c r="B65" s="30" t="s">
        <v>42</v>
      </c>
      <c r="C65" s="30"/>
      <c r="D65" s="30"/>
      <c r="E65" s="7">
        <v>18322260</v>
      </c>
      <c r="F65" s="8"/>
      <c r="G65" s="8"/>
      <c r="H65" s="8"/>
    </row>
    <row r="66" spans="1:8" ht="15.95" customHeight="1" x14ac:dyDescent="0.15">
      <c r="A66" s="6"/>
      <c r="C66" s="4"/>
      <c r="D66" s="22" t="s">
        <v>43</v>
      </c>
      <c r="E66" s="7"/>
      <c r="F66" s="10"/>
      <c r="G66" s="14">
        <f>E65</f>
        <v>18322260</v>
      </c>
      <c r="H66" s="8"/>
    </row>
    <row r="67" spans="1:8" ht="15.95" customHeight="1" x14ac:dyDescent="0.15">
      <c r="A67" s="6"/>
      <c r="B67" s="30" t="s">
        <v>44</v>
      </c>
      <c r="C67" s="30"/>
      <c r="D67" s="30"/>
      <c r="E67" s="7">
        <v>43682308</v>
      </c>
      <c r="F67" s="23"/>
      <c r="G67" s="8"/>
      <c r="H67" s="8"/>
    </row>
    <row r="68" spans="1:8" ht="15.95" customHeight="1" x14ac:dyDescent="0.15">
      <c r="A68" s="6"/>
      <c r="C68" s="4"/>
      <c r="D68" s="22" t="s">
        <v>45</v>
      </c>
      <c r="E68" s="7"/>
      <c r="F68" s="10"/>
      <c r="G68" s="14">
        <f>E67</f>
        <v>43682308</v>
      </c>
      <c r="H68" s="8"/>
    </row>
    <row r="69" spans="1:8" ht="15.95" customHeight="1" x14ac:dyDescent="0.15">
      <c r="A69" s="6"/>
      <c r="C69" s="4"/>
      <c r="D69" s="22" t="s">
        <v>46</v>
      </c>
      <c r="E69" s="7"/>
      <c r="F69" s="8"/>
      <c r="G69" s="10"/>
      <c r="H69" s="14">
        <f>G66+G68</f>
        <v>62004568</v>
      </c>
    </row>
    <row r="70" spans="1:8" ht="15.95" customHeight="1" x14ac:dyDescent="0.15">
      <c r="A70" s="6"/>
      <c r="C70" s="4"/>
      <c r="D70" s="22"/>
      <c r="E70" s="7"/>
      <c r="F70" s="8"/>
      <c r="G70" s="10"/>
      <c r="H70" s="15"/>
    </row>
    <row r="71" spans="1:8" ht="15.95" customHeight="1" x14ac:dyDescent="0.15">
      <c r="A71" s="6"/>
      <c r="C71" s="4"/>
      <c r="D71" s="24"/>
      <c r="E71" s="7"/>
      <c r="F71" s="8"/>
      <c r="G71" s="8"/>
      <c r="H71" s="8"/>
    </row>
    <row r="72" spans="1:8" ht="15.95" customHeight="1" thickBot="1" x14ac:dyDescent="0.2">
      <c r="A72" s="25"/>
      <c r="B72" s="26"/>
      <c r="C72" s="26"/>
      <c r="D72" s="27" t="s">
        <v>47</v>
      </c>
      <c r="E72" s="28"/>
      <c r="F72" s="29"/>
      <c r="G72" s="29"/>
      <c r="H72" s="29">
        <f>H62+H69</f>
        <v>64310982</v>
      </c>
    </row>
  </sheetData>
  <mergeCells count="27">
    <mergeCell ref="B6:D6"/>
    <mergeCell ref="C7:D7"/>
    <mergeCell ref="C21:D21"/>
    <mergeCell ref="A5:D5"/>
    <mergeCell ref="A1:H1"/>
    <mergeCell ref="A2:H2"/>
    <mergeCell ref="A3:E3"/>
    <mergeCell ref="A4:E4"/>
    <mergeCell ref="F4:H4"/>
    <mergeCell ref="C25:D25"/>
    <mergeCell ref="B31:D31"/>
    <mergeCell ref="B60:D60"/>
    <mergeCell ref="A64:D64"/>
    <mergeCell ref="B65:D65"/>
    <mergeCell ref="C48:D48"/>
    <mergeCell ref="C34:D34"/>
    <mergeCell ref="C32:D32"/>
    <mergeCell ref="C33:D33"/>
    <mergeCell ref="C37:D37"/>
    <mergeCell ref="C38:D38"/>
    <mergeCell ref="C44:D44"/>
    <mergeCell ref="B67:D67"/>
    <mergeCell ref="A53:D53"/>
    <mergeCell ref="B54:D54"/>
    <mergeCell ref="C55:D55"/>
    <mergeCell ref="C56:D56"/>
    <mergeCell ref="C57:D57"/>
  </mergeCells>
  <phoneticPr fontId="4"/>
  <pageMargins left="0.78740157480314954" right="0.78740157480314954" top="0.39370078740157477" bottom="0.78740157480314954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2024-05-20T02:11:30Z</cp:lastPrinted>
  <dcterms:created xsi:type="dcterms:W3CDTF">2023-05-12T12:33:10Z</dcterms:created>
  <dcterms:modified xsi:type="dcterms:W3CDTF">2024-06-25T06:35:40Z</dcterms:modified>
</cp:coreProperties>
</file>